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90" activeTab="0"/>
  </bookViews>
  <sheets>
    <sheet name="식품비 사용비율 공개 홈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<sst xmlns="http://schemas.openxmlformats.org/spreadsheetml/2006/main" count="24" uniqueCount="23">
  <si>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수입합계(A)</t>
  </si>
  <si>
    <t>급식비단가</t>
  </si>
  <si>
    <t>식품비 지출</t>
  </si>
  <si>
    <t>교직원급식비</t>
  </si>
  <si>
    <t>비율(%)</t>
  </si>
  <si>
    <t>(단위: 원)</t>
  </si>
  <si>
    <t>운영비</t>
  </si>
  <si>
    <t>식품비</t>
  </si>
  <si>
    <t>농산물</t>
  </si>
  <si>
    <t>경기미</t>
  </si>
  <si>
    <t>계</t>
  </si>
  <si>
    <t>구분</t>
  </si>
  <si>
    <t>수산물</t>
  </si>
  <si>
    <t>육류</t>
  </si>
  <si>
    <t>공산품</t>
  </si>
  <si>
    <t>공동구매</t>
  </si>
  <si>
    <t>2022.03월 ~ 2022.08월</t>
  </si>
  <si>
    <t>식품비 사용비율
(B/A, %)</t>
  </si>
  <si>
    <t>유치원 무상급식비*    (식품비+운영비)</t>
  </si>
  <si>
    <t>식품비 지출 합계(B)</t>
  </si>
  <si>
    <t>수입</t>
  </si>
  <si>
    <t>1-6학년 무상급식비*   (식품비+운영비)</t>
  </si>
  <si>
    <t>2022학년도 급식비 중 식품비 사용비율 공개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</si>
</sst>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#,##0_ "/>
  </numFmts>
  <fonts count="2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체"/>
      <family val="0"/>
    </font>
    <font>
      <b/>
      <sz val="11"/>
      <color indexed="8"/>
      <name val="돋움체"/>
      <family val="0"/>
    </font>
    <font>
      <b/>
      <sz val="12"/>
      <color indexed="8"/>
      <name val="돋움체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NumberFormat="1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165" fontId="18" fillId="0" borderId="12" xfId="0" applyNumberFormat="1" applyFont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center" vertical="center"/>
    </xf>
    <xf numFmtId="0" fontId="19" fillId="33" borderId="15" xfId="0" applyNumberFormat="1" applyFont="1" applyFill="1" applyBorder="1" applyAlignment="1">
      <alignment horizontal="center" vertical="center"/>
    </xf>
    <xf numFmtId="0" fontId="19" fillId="34" borderId="16" xfId="0" applyNumberFormat="1" applyFont="1" applyFill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>
      <alignment horizontal="center" vertical="center"/>
    </xf>
    <xf numFmtId="0" fontId="19" fillId="34" borderId="18" xfId="0" applyNumberFormat="1" applyFont="1" applyFill="1" applyBorder="1" applyAlignment="1">
      <alignment horizontal="center" vertical="center" wrapText="1"/>
    </xf>
    <xf numFmtId="10" fontId="19" fillId="34" borderId="18" xfId="43" applyNumberFormat="1" applyFont="1" applyFill="1" applyBorder="1" applyAlignment="1">
      <alignment horizontal="center" vertical="center"/>
    </xf>
    <xf numFmtId="10" fontId="19" fillId="34" borderId="20" xfId="43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left" vertical="center"/>
    </xf>
    <xf numFmtId="0" fontId="19" fillId="0" borderId="21" xfId="0" applyNumberFormat="1" applyFont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164" fontId="18" fillId="0" borderId="23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19" fillId="33" borderId="25" xfId="0" applyNumberFormat="1" applyFont="1" applyFill="1" applyBorder="1" applyAlignment="1">
      <alignment horizontal="center" vertical="center"/>
    </xf>
    <xf numFmtId="0" fontId="19" fillId="33" borderId="26" xfId="0" applyNumberFormat="1" applyFont="1" applyFill="1" applyBorder="1" applyAlignment="1">
      <alignment horizontal="center" vertical="center"/>
    </xf>
    <xf numFmtId="0" fontId="19" fillId="33" borderId="27" xfId="0" applyNumberFormat="1" applyFont="1" applyFill="1" applyBorder="1" applyAlignment="1">
      <alignment horizontal="center" vertical="center"/>
    </xf>
    <xf numFmtId="164" fontId="18" fillId="0" borderId="28" xfId="0" applyNumberFormat="1" applyFont="1" applyBorder="1" applyAlignment="1">
      <alignment horizontal="center" vertical="center"/>
    </xf>
    <xf numFmtId="164" fontId="18" fillId="0" borderId="29" xfId="0" applyNumberFormat="1" applyFont="1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19" fillId="0" borderId="32" xfId="0" applyNumberFormat="1" applyFont="1" applyBorder="1" applyAlignment="1">
      <alignment horizontal="center" vertical="center"/>
    </xf>
    <xf numFmtId="0" fontId="19" fillId="0" borderId="33" xfId="0" applyNumberFormat="1" applyFont="1" applyBorder="1" applyAlignment="1">
      <alignment horizontal="center" vertical="center"/>
    </xf>
    <xf numFmtId="0" fontId="19" fillId="0" borderId="34" xfId="0" applyNumberFormat="1" applyFont="1" applyBorder="1" applyAlignment="1">
      <alignment horizontal="center" vertical="center"/>
    </xf>
    <xf numFmtId="164" fontId="18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37" xfId="0" applyNumberFormat="1" applyFont="1" applyFill="1" applyBorder="1" applyAlignment="1" applyProtection="1">
      <alignment horizontal="center" vertical="center" wrapText="1"/>
      <protection locked="0"/>
    </xf>
    <xf numFmtId="10" fontId="19" fillId="34" borderId="28" xfId="43" applyNumberFormat="1" applyFont="1" applyFill="1" applyBorder="1" applyAlignment="1">
      <alignment horizontal="center" vertical="center"/>
    </xf>
    <xf numFmtId="10" fontId="19" fillId="34" borderId="29" xfId="43" applyNumberFormat="1" applyFont="1" applyFill="1" applyBorder="1" applyAlignment="1">
      <alignment horizontal="center" vertical="center"/>
    </xf>
    <xf numFmtId="10" fontId="19" fillId="34" borderId="30" xfId="43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7">
    <dxf>
      <fill>
        <patternFill patternType="solid">
          <fgColor rgb="FF315F97"/>
          <bgColor rgb="FF315F97"/>
        </patternFill>
      </fill>
    </dxf>
    <dxf/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/>
    <dxf/>
    <dxf>
      <border>
        <top style="thin">
          <color rgb="FF315F97"/>
        </top>
      </border>
    </dxf>
    <dxf>
      <border>
        <bottom style="medium">
          <color rgb="FF315F97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defaultGridColor="0" zoomScaleSheetLayoutView="75" colorId="22" workbookViewId="0" topLeftCell="A1">
      <selection activeCell="D26" sqref="D26"/>
    </sheetView>
  </sheetViews>
  <sheetFormatPr defaultColWidth="8.88671875" defaultRowHeight="13.5"/>
  <cols>
    <col min="1" max="1" width="11.99609375" style="2" customWidth="1"/>
    <col min="2" max="2" width="23.77734375" style="2" customWidth="1"/>
    <col min="3" max="3" width="14.21484375" style="2" customWidth="1"/>
    <col min="4" max="4" width="13.6640625" style="2" customWidth="1"/>
    <col min="5" max="5" width="14.10546875" style="2" customWidth="1"/>
    <col min="6" max="250" width="8.88671875" style="1" customWidth="1"/>
  </cols>
  <sheetData>
    <row r="1" spans="1:5" ht="43.5" customHeight="1">
      <c r="A1" s="21" t="s">
        <v>22</v>
      </c>
      <c r="B1" s="21"/>
      <c r="C1" s="21"/>
      <c r="D1" s="21"/>
      <c r="E1" s="21"/>
    </row>
    <row r="2" spans="1:5" ht="30.75" customHeight="1">
      <c r="A2" s="8" t="s">
        <v>11</v>
      </c>
      <c r="B2" s="9" t="s">
        <v>7</v>
      </c>
      <c r="C2" s="9" t="s">
        <v>6</v>
      </c>
      <c r="D2" s="9"/>
      <c r="E2" s="10" t="s">
        <v>10</v>
      </c>
    </row>
    <row r="3" spans="1:5" ht="30.75" customHeight="1">
      <c r="A3" s="3" t="s">
        <v>1</v>
      </c>
      <c r="B3" s="6">
        <v>2839</v>
      </c>
      <c r="C3" s="6">
        <v>390</v>
      </c>
      <c r="D3" s="6"/>
      <c r="E3" s="7">
        <f>SUM(B3:D3)</f>
        <v>3229</v>
      </c>
    </row>
    <row r="4" spans="1:5" ht="30.75" customHeight="1">
      <c r="A4" s="11" t="s">
        <v>4</v>
      </c>
      <c r="B4" s="16">
        <f>B3/$E$3</f>
        <v>0.8792195726231031</v>
      </c>
      <c r="C4" s="16">
        <f>C3/$E$3</f>
        <v>0.12078042737689687</v>
      </c>
      <c r="D4" s="16"/>
      <c r="E4" s="17">
        <f>E3/$E$3</f>
        <v>1</v>
      </c>
    </row>
    <row r="5" ht="30.75" customHeight="1">
      <c r="E5" s="2" t="s">
        <v>5</v>
      </c>
    </row>
    <row r="6" spans="1:5" ht="30.75" customHeight="1">
      <c r="A6" s="8" t="s">
        <v>11</v>
      </c>
      <c r="B6" s="9"/>
      <c r="C6" s="25" t="s">
        <v>16</v>
      </c>
      <c r="D6" s="26"/>
      <c r="E6" s="27"/>
    </row>
    <row r="7" spans="1:5" ht="33" customHeight="1">
      <c r="A7" s="31" t="s">
        <v>20</v>
      </c>
      <c r="B7" s="20" t="s">
        <v>21</v>
      </c>
      <c r="C7" s="22">
        <v>339441360</v>
      </c>
      <c r="D7" s="23"/>
      <c r="E7" s="24"/>
    </row>
    <row r="8" spans="1:5" ht="30.75" customHeight="1">
      <c r="A8" s="32"/>
      <c r="B8" s="20" t="s">
        <v>18</v>
      </c>
      <c r="C8" s="22">
        <v>56712880</v>
      </c>
      <c r="D8" s="23"/>
      <c r="E8" s="24"/>
    </row>
    <row r="9" spans="1:5" ht="30.75" customHeight="1">
      <c r="A9" s="32"/>
      <c r="B9" s="19" t="s">
        <v>3</v>
      </c>
      <c r="C9" s="22">
        <v>40685700</v>
      </c>
      <c r="D9" s="23"/>
      <c r="E9" s="24"/>
    </row>
    <row r="10" spans="1:5" ht="30.75" customHeight="1">
      <c r="A10" s="33"/>
      <c r="B10" s="13" t="s">
        <v>0</v>
      </c>
      <c r="C10" s="28">
        <f>SUM(C7:E9)</f>
        <v>436839940</v>
      </c>
      <c r="D10" s="29"/>
      <c r="E10" s="30"/>
    </row>
    <row r="11" spans="1:5" ht="30.75" customHeight="1">
      <c r="A11" s="4"/>
      <c r="B11" s="4"/>
      <c r="C11" s="5"/>
      <c r="D11" s="5"/>
      <c r="E11" s="5"/>
    </row>
    <row r="12" spans="1:5" ht="30.75" customHeight="1">
      <c r="A12" s="34" t="s">
        <v>2</v>
      </c>
      <c r="B12" s="14" t="s">
        <v>8</v>
      </c>
      <c r="C12" s="35">
        <v>110837150</v>
      </c>
      <c r="D12" s="36">
        <f>SUM(D3:D11)</f>
        <v>0</v>
      </c>
      <c r="E12" s="37">
        <f>SUM(E3:E11)</f>
        <v>3230</v>
      </c>
    </row>
    <row r="13" spans="1:5" ht="30.75" customHeight="1">
      <c r="A13" s="32"/>
      <c r="B13" s="12" t="s">
        <v>14</v>
      </c>
      <c r="C13" s="22">
        <v>129527000</v>
      </c>
      <c r="D13" s="23">
        <v>40039700</v>
      </c>
      <c r="E13" s="24">
        <v>40039700</v>
      </c>
    </row>
    <row r="14" spans="1:5" ht="30.75" customHeight="1">
      <c r="A14" s="32"/>
      <c r="B14" s="12" t="s">
        <v>13</v>
      </c>
      <c r="C14" s="22">
        <v>97659370</v>
      </c>
      <c r="D14" s="23">
        <v>44071839</v>
      </c>
      <c r="E14" s="24">
        <v>44071839</v>
      </c>
    </row>
    <row r="15" spans="1:5" ht="30.75" customHeight="1">
      <c r="A15" s="32"/>
      <c r="B15" s="12" t="s">
        <v>12</v>
      </c>
      <c r="C15" s="22">
        <v>23156580</v>
      </c>
      <c r="D15" s="23">
        <v>14256530</v>
      </c>
      <c r="E15" s="24">
        <v>14256530</v>
      </c>
    </row>
    <row r="16" spans="1:5" ht="30.75" customHeight="1">
      <c r="A16" s="32"/>
      <c r="B16" s="12" t="s">
        <v>15</v>
      </c>
      <c r="C16" s="22">
        <v>25435430</v>
      </c>
      <c r="D16" s="23">
        <v>8290700</v>
      </c>
      <c r="E16" s="24">
        <v>8290700</v>
      </c>
    </row>
    <row r="17" spans="1:5" ht="30.75" customHeight="1">
      <c r="A17" s="32"/>
      <c r="B17" s="12" t="s">
        <v>9</v>
      </c>
      <c r="C17" s="22">
        <v>16248300</v>
      </c>
      <c r="D17" s="23">
        <v>5307060</v>
      </c>
      <c r="E17" s="24">
        <v>5307060</v>
      </c>
    </row>
    <row r="18" spans="1:5" ht="30.75" customHeight="1">
      <c r="A18" s="32"/>
      <c r="B18" s="12" t="s">
        <v>19</v>
      </c>
      <c r="C18" s="22">
        <f>C12+C13+C14+C15+C16+C17</f>
        <v>402863830</v>
      </c>
      <c r="D18" s="23"/>
      <c r="E18" s="24"/>
    </row>
    <row r="19" spans="1:5" ht="30.75" customHeight="1">
      <c r="A19" s="33"/>
      <c r="B19" s="15" t="s">
        <v>17</v>
      </c>
      <c r="C19" s="38">
        <f>C18/C10</f>
        <v>0.9222229771389493</v>
      </c>
      <c r="D19" s="39"/>
      <c r="E19" s="40"/>
    </row>
    <row r="20" ht="13.5">
      <c r="A20" s="18"/>
    </row>
  </sheetData>
  <sheetProtection/>
  <mergeCells count="16">
    <mergeCell ref="A1:E1"/>
    <mergeCell ref="C15:E15"/>
    <mergeCell ref="C16:E16"/>
    <mergeCell ref="C17:E17"/>
    <mergeCell ref="C6:E6"/>
    <mergeCell ref="C7:E7"/>
    <mergeCell ref="C10:E10"/>
    <mergeCell ref="C8:E8"/>
    <mergeCell ref="C13:E13"/>
    <mergeCell ref="A7:A10"/>
    <mergeCell ref="A12:A19"/>
    <mergeCell ref="C12:E12"/>
    <mergeCell ref="C14:E14"/>
    <mergeCell ref="C18:E18"/>
    <mergeCell ref="C19:E19"/>
    <mergeCell ref="C9:E9"/>
  </mergeCells>
  <printOptions/>
  <pageMargins left="0.5400000214576721" right="0.6800000071525574" top="1.0098611116409302" bottom="0.9300000071525574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